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480" yWindow="390" windowWidth="8235" windowHeight="5895" tabRatio="906"/>
  </bookViews>
  <sheets>
    <sheet name="25062020 (2)" sheetId="19" r:id="rId1"/>
    <sheet name="Лист1" sheetId="18" r:id="rId2"/>
  </sheets>
  <definedNames>
    <definedName name="_xlnm.Print_Area" localSheetId="0">'25062020 (2)'!$A$1:$O$26</definedName>
  </definedNames>
  <calcPr calcId="124519"/>
</workbook>
</file>

<file path=xl/calcChain.xml><?xml version="1.0" encoding="utf-8"?>
<calcChain xmlns="http://schemas.openxmlformats.org/spreadsheetml/2006/main">
  <c r="M19" i="19"/>
  <c r="M7"/>
  <c r="I19"/>
  <c r="H19"/>
  <c r="G19"/>
  <c r="F19"/>
  <c r="E19"/>
  <c r="O7"/>
  <c r="N7"/>
  <c r="L7"/>
  <c r="L8"/>
  <c r="O8"/>
  <c r="M8"/>
  <c r="N8"/>
  <c r="K19" l="1"/>
  <c r="J19"/>
  <c r="N19"/>
  <c r="O18"/>
  <c r="N18"/>
  <c r="M18"/>
  <c r="L18"/>
  <c r="O17"/>
  <c r="N17"/>
  <c r="M17"/>
  <c r="L17"/>
  <c r="O16"/>
  <c r="N16"/>
  <c r="M16"/>
  <c r="L16"/>
  <c r="O15"/>
  <c r="N15"/>
  <c r="M15"/>
  <c r="L15"/>
  <c r="O14"/>
  <c r="N14"/>
  <c r="M14"/>
  <c r="L14"/>
  <c r="O13"/>
  <c r="N13"/>
  <c r="M13"/>
  <c r="L13"/>
  <c r="O12"/>
  <c r="N12"/>
  <c r="M12"/>
  <c r="L12"/>
  <c r="O11"/>
  <c r="N11"/>
  <c r="M11"/>
  <c r="L11"/>
  <c r="O10"/>
  <c r="N10"/>
  <c r="M10"/>
  <c r="L10"/>
  <c r="O9"/>
  <c r="N9"/>
  <c r="M9"/>
  <c r="L9"/>
  <c r="O19" l="1"/>
  <c r="L19"/>
</calcChain>
</file>

<file path=xl/sharedStrings.xml><?xml version="1.0" encoding="utf-8"?>
<sst xmlns="http://schemas.openxmlformats.org/spreadsheetml/2006/main" count="36" uniqueCount="36">
  <si>
    <t>Топтар</t>
  </si>
  <si>
    <t>Тапсырғандардың  ішінде</t>
  </si>
  <si>
    <t>"4-5"</t>
  </si>
  <si>
    <t>аралас</t>
  </si>
  <si>
    <t>"2"</t>
  </si>
  <si>
    <t xml:space="preserve">Қорытынды аттестация тапсырғандар </t>
  </si>
  <si>
    <t>Мамандықтар коды мен аталуы</t>
  </si>
  <si>
    <t>келмегендер</t>
  </si>
  <si>
    <t>Оқу үлгерімі %</t>
  </si>
  <si>
    <t>Оқу сапасы %</t>
  </si>
  <si>
    <t>Тек "5"</t>
  </si>
  <si>
    <t xml:space="preserve">орташа балл </t>
  </si>
  <si>
    <t>рет саны</t>
  </si>
  <si>
    <t>оқу жыл басындағы оқушылар саны</t>
  </si>
  <si>
    <t>1 ақпан айы оқушы саны</t>
  </si>
  <si>
    <t>Қосымша № 5</t>
  </si>
  <si>
    <t>Күндізгі бөлім студенттердің  2020- 2021 оқу жылындағы 1 семестр бойынша                                                                                                           оқу үлгерімі мен сапасы туралы мәлімет.</t>
  </si>
  <si>
    <t xml:space="preserve">1504000 Фермер шаруашылығы </t>
  </si>
  <si>
    <t>АГ-20</t>
  </si>
  <si>
    <t xml:space="preserve">Дәнекерлеу ісі  </t>
  </si>
  <si>
    <t>"Тамақтандыруды ұйымдастыру"</t>
  </si>
  <si>
    <t xml:space="preserve">  "Автомобиль транспортын техникалық қызмет көрсету және жөндеу</t>
  </si>
  <si>
    <t>"Есептеу техникасы және бағдарламалық қамтамасыз ету"</t>
  </si>
  <si>
    <t>ФШ-18</t>
  </si>
  <si>
    <t>ГД-18</t>
  </si>
  <si>
    <t>ГД-20</t>
  </si>
  <si>
    <t>АС-20</t>
  </si>
  <si>
    <t>АС-18</t>
  </si>
  <si>
    <t>АС-17</t>
  </si>
  <si>
    <t>АК-20</t>
  </si>
  <si>
    <t>АК-18</t>
  </si>
  <si>
    <t>АК-17</t>
  </si>
  <si>
    <t>ЕТ-20</t>
  </si>
  <si>
    <t>ЕТ-18</t>
  </si>
  <si>
    <t xml:space="preserve">Директордың оқу ісі жөніндегі орынбасары                                        С.Б.Мейрбекова </t>
  </si>
  <si>
    <t>Жиынтығы: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</si>
</sst>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7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25"/>
  <sheetViews>
    <sheetView tabSelected="1" zoomScaleSheetLayoutView="100" workbookViewId="0">
      <pane xSplit="5" ySplit="6" topLeftCell="F7" activePane="bottomRight" state="frozen"/>
      <selection pane="topRight" activeCell="F1" sqref="F1"/>
      <selection pane="bottomLeft" activeCell="A11" sqref="A11"/>
      <selection pane="bottomRight" activeCell="Q13" sqref="Q13"/>
    </sheetView>
  </sheetViews>
  <sheetFormatPr defaultRowHeight="15.75"/>
  <cols>
    <col min="1" max="1" width="6.5703125" customWidth="1"/>
    <col min="2" max="2" width="5" style="12" customWidth="1"/>
    <col min="3" max="3" width="50.85546875" style="12" customWidth="1"/>
    <col min="4" max="4" width="18.140625" style="10" customWidth="1"/>
    <col min="5" max="5" width="8.28515625" customWidth="1"/>
    <col min="6" max="6" width="7.42578125" customWidth="1"/>
    <col min="7" max="8" width="6.28515625" customWidth="1"/>
    <col min="9" max="9" width="6" customWidth="1"/>
    <col min="10" max="10" width="5.7109375" customWidth="1"/>
    <col min="11" max="11" width="6" customWidth="1"/>
    <col min="12" max="12" width="8" customWidth="1"/>
    <col min="13" max="13" width="8.7109375" style="11" customWidth="1"/>
    <col min="14" max="14" width="7.7109375" customWidth="1"/>
    <col min="15" max="15" width="9.28515625" bestFit="1" customWidth="1"/>
    <col min="16" max="16" width="10.85546875" customWidth="1"/>
  </cols>
  <sheetData>
    <row r="1" spans="2:15" s="1" customFormat="1">
      <c r="B1" s="10"/>
      <c r="C1" s="10"/>
      <c r="D1" s="10"/>
      <c r="M1" s="1" t="s">
        <v>15</v>
      </c>
      <c r="O1" s="2"/>
    </row>
    <row r="2" spans="2:15" s="1" customFormat="1" ht="35.25" customHeight="1">
      <c r="B2" s="10"/>
      <c r="C2" s="20" t="s">
        <v>16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8"/>
    </row>
    <row r="3" spans="2:15" s="1" customFormat="1" ht="8.25" customHeight="1">
      <c r="B3" s="10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2:15" s="1" customFormat="1" ht="18.75" customHeight="1">
      <c r="B4" s="21" t="s">
        <v>12</v>
      </c>
      <c r="C4" s="21" t="s">
        <v>6</v>
      </c>
      <c r="D4" s="21" t="s">
        <v>0</v>
      </c>
      <c r="E4" s="22" t="s">
        <v>13</v>
      </c>
      <c r="F4" s="22" t="s">
        <v>5</v>
      </c>
      <c r="G4" s="21" t="s">
        <v>1</v>
      </c>
      <c r="H4" s="21"/>
      <c r="I4" s="21"/>
      <c r="J4" s="21"/>
      <c r="K4" s="21"/>
      <c r="L4" s="21" t="s">
        <v>8</v>
      </c>
      <c r="M4" s="21" t="s">
        <v>9</v>
      </c>
      <c r="N4" s="21" t="s">
        <v>14</v>
      </c>
      <c r="O4" s="21" t="s">
        <v>11</v>
      </c>
    </row>
    <row r="5" spans="2:15" s="1" customFormat="1" ht="72.75" customHeight="1">
      <c r="B5" s="21"/>
      <c r="C5" s="21"/>
      <c r="D5" s="21"/>
      <c r="E5" s="22"/>
      <c r="F5" s="22"/>
      <c r="G5" s="3" t="s">
        <v>10</v>
      </c>
      <c r="H5" s="3" t="s">
        <v>2</v>
      </c>
      <c r="I5" s="3" t="s">
        <v>3</v>
      </c>
      <c r="J5" s="3" t="s">
        <v>4</v>
      </c>
      <c r="K5" s="3" t="s">
        <v>7</v>
      </c>
      <c r="L5" s="21"/>
      <c r="M5" s="21"/>
      <c r="N5" s="21"/>
      <c r="O5" s="21"/>
    </row>
    <row r="6" spans="2:15" s="1" customFormat="1" ht="18" customHeight="1">
      <c r="B6" s="4"/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</row>
    <row r="7" spans="2:15" s="1" customFormat="1" ht="15.75" customHeight="1">
      <c r="B7" s="30">
        <v>1</v>
      </c>
      <c r="C7" s="23" t="s">
        <v>17</v>
      </c>
      <c r="D7" s="5" t="s">
        <v>18</v>
      </c>
      <c r="E7" s="5">
        <v>25</v>
      </c>
      <c r="F7" s="19">
        <v>25</v>
      </c>
      <c r="G7" s="19"/>
      <c r="H7" s="19">
        <v>17</v>
      </c>
      <c r="I7" s="19">
        <v>8</v>
      </c>
      <c r="J7" s="19"/>
      <c r="K7" s="19"/>
      <c r="L7" s="6">
        <f>SUM((G7+H7+I7)/F7*100)</f>
        <v>100</v>
      </c>
      <c r="M7" s="6">
        <f>SUM((G7+H7)/F7*100)</f>
        <v>68</v>
      </c>
      <c r="N7" s="7">
        <f>F7</f>
        <v>25</v>
      </c>
      <c r="O7" s="6">
        <f>(G7*5+H7*4+I7*3+J7*2)/F7</f>
        <v>3.68</v>
      </c>
    </row>
    <row r="8" spans="2:15" s="1" customFormat="1" ht="35.25" customHeight="1">
      <c r="B8" s="31">
        <v>2</v>
      </c>
      <c r="C8" s="29"/>
      <c r="D8" s="5" t="s">
        <v>23</v>
      </c>
      <c r="E8" s="5">
        <v>21</v>
      </c>
      <c r="F8" s="13">
        <v>21</v>
      </c>
      <c r="G8" s="5"/>
      <c r="H8" s="5">
        <v>13</v>
      </c>
      <c r="I8" s="5">
        <v>8</v>
      </c>
      <c r="J8" s="5"/>
      <c r="K8" s="5"/>
      <c r="L8" s="6">
        <f>SUM((G8+H8+I8)/F8*100)</f>
        <v>100</v>
      </c>
      <c r="M8" s="6">
        <f>SUM((G8+H8)/F8*100)</f>
        <v>61.904761904761905</v>
      </c>
      <c r="N8" s="7">
        <f>F8</f>
        <v>21</v>
      </c>
      <c r="O8" s="6">
        <f>(G8*5+H8*4+I8*3+J8*2)/F8</f>
        <v>3.6190476190476191</v>
      </c>
    </row>
    <row r="9" spans="2:15" s="1" customFormat="1" ht="15" customHeight="1">
      <c r="B9" s="5">
        <v>3</v>
      </c>
      <c r="C9" s="23" t="s">
        <v>19</v>
      </c>
      <c r="D9" s="10" t="s">
        <v>25</v>
      </c>
      <c r="E9" s="5">
        <v>25</v>
      </c>
      <c r="F9" s="13">
        <v>25</v>
      </c>
      <c r="G9" s="18"/>
      <c r="H9" s="5">
        <v>16</v>
      </c>
      <c r="I9" s="5">
        <v>9</v>
      </c>
      <c r="J9" s="5"/>
      <c r="K9" s="5"/>
      <c r="L9" s="6">
        <f t="shared" ref="L9:L18" si="0">SUM((G9+H9+I9)/F9*100)</f>
        <v>100</v>
      </c>
      <c r="M9" s="6">
        <f t="shared" ref="M9:M18" si="1">SUM((G9+H9)/F9*100)</f>
        <v>64</v>
      </c>
      <c r="N9" s="7">
        <f t="shared" ref="N9:N18" si="2">F9</f>
        <v>25</v>
      </c>
      <c r="O9" s="6">
        <f t="shared" ref="O9:O18" si="3">(G9*5+H9*4+I9*3+J9*2)/F9</f>
        <v>3.64</v>
      </c>
    </row>
    <row r="10" spans="2:15" s="1" customFormat="1" ht="15" customHeight="1">
      <c r="B10" s="5">
        <v>4</v>
      </c>
      <c r="C10" s="24"/>
      <c r="D10" s="4" t="s">
        <v>24</v>
      </c>
      <c r="E10" s="5">
        <v>25</v>
      </c>
      <c r="F10" s="13">
        <v>25</v>
      </c>
      <c r="G10" s="5"/>
      <c r="H10" s="5">
        <v>25</v>
      </c>
      <c r="I10" s="5"/>
      <c r="J10" s="5"/>
      <c r="K10" s="5"/>
      <c r="L10" s="6">
        <f t="shared" si="0"/>
        <v>100</v>
      </c>
      <c r="M10" s="6">
        <f t="shared" si="1"/>
        <v>100</v>
      </c>
      <c r="N10" s="7">
        <f t="shared" si="2"/>
        <v>25</v>
      </c>
      <c r="O10" s="6">
        <f t="shared" si="3"/>
        <v>4</v>
      </c>
    </row>
    <row r="11" spans="2:15" s="1" customFormat="1" ht="15" customHeight="1">
      <c r="B11" s="5">
        <v>5</v>
      </c>
      <c r="C11" s="23" t="s">
        <v>20</v>
      </c>
      <c r="D11" s="4" t="s">
        <v>26</v>
      </c>
      <c r="E11" s="10">
        <v>25</v>
      </c>
      <c r="F11" s="13">
        <v>25</v>
      </c>
      <c r="G11" s="5"/>
      <c r="H11" s="5">
        <v>22</v>
      </c>
      <c r="I11" s="5">
        <v>3</v>
      </c>
      <c r="J11" s="5"/>
      <c r="K11" s="5"/>
      <c r="L11" s="6">
        <f t="shared" si="0"/>
        <v>100</v>
      </c>
      <c r="M11" s="6">
        <f t="shared" si="1"/>
        <v>88</v>
      </c>
      <c r="N11" s="7">
        <f t="shared" si="2"/>
        <v>25</v>
      </c>
      <c r="O11" s="6">
        <f t="shared" si="3"/>
        <v>3.88</v>
      </c>
    </row>
    <row r="12" spans="2:15" s="1" customFormat="1" ht="15" customHeight="1">
      <c r="B12" s="5">
        <v>6</v>
      </c>
      <c r="C12" s="24"/>
      <c r="D12" s="4" t="s">
        <v>27</v>
      </c>
      <c r="E12" s="5">
        <v>24</v>
      </c>
      <c r="F12" s="13">
        <v>24</v>
      </c>
      <c r="G12" s="5">
        <v>1</v>
      </c>
      <c r="H12" s="5">
        <v>11</v>
      </c>
      <c r="I12" s="5">
        <v>12</v>
      </c>
      <c r="J12" s="5"/>
      <c r="K12" s="5"/>
      <c r="L12" s="6">
        <f t="shared" si="0"/>
        <v>100</v>
      </c>
      <c r="M12" s="6">
        <f t="shared" si="1"/>
        <v>50</v>
      </c>
      <c r="N12" s="7">
        <f t="shared" si="2"/>
        <v>24</v>
      </c>
      <c r="O12" s="6">
        <f t="shared" si="3"/>
        <v>3.5416666666666665</v>
      </c>
    </row>
    <row r="13" spans="2:15" s="1" customFormat="1" ht="15" customHeight="1">
      <c r="B13" s="5">
        <v>7</v>
      </c>
      <c r="C13" s="26"/>
      <c r="D13" s="4" t="s">
        <v>28</v>
      </c>
      <c r="E13" s="5">
        <v>20</v>
      </c>
      <c r="F13" s="13">
        <v>20</v>
      </c>
      <c r="G13" s="5"/>
      <c r="H13" s="5">
        <v>6</v>
      </c>
      <c r="I13" s="5">
        <v>14</v>
      </c>
      <c r="J13" s="5"/>
      <c r="K13" s="5"/>
      <c r="L13" s="6">
        <f t="shared" si="0"/>
        <v>100</v>
      </c>
      <c r="M13" s="6">
        <f t="shared" si="1"/>
        <v>30</v>
      </c>
      <c r="N13" s="7">
        <f t="shared" si="2"/>
        <v>20</v>
      </c>
      <c r="O13" s="6">
        <f t="shared" si="3"/>
        <v>3.3</v>
      </c>
    </row>
    <row r="14" spans="2:15" s="1" customFormat="1" ht="15" customHeight="1">
      <c r="B14" s="5">
        <v>8</v>
      </c>
      <c r="C14" s="27" t="s">
        <v>21</v>
      </c>
      <c r="D14" s="4" t="s">
        <v>29</v>
      </c>
      <c r="E14" s="5">
        <v>25</v>
      </c>
      <c r="F14" s="13">
        <v>25</v>
      </c>
      <c r="G14" s="5"/>
      <c r="H14" s="5">
        <v>17</v>
      </c>
      <c r="I14" s="5">
        <v>8</v>
      </c>
      <c r="J14" s="5"/>
      <c r="K14" s="5"/>
      <c r="L14" s="6">
        <f t="shared" si="0"/>
        <v>100</v>
      </c>
      <c r="M14" s="6">
        <f t="shared" si="1"/>
        <v>68</v>
      </c>
      <c r="N14" s="7">
        <f t="shared" si="2"/>
        <v>25</v>
      </c>
      <c r="O14" s="6">
        <f t="shared" si="3"/>
        <v>3.68</v>
      </c>
    </row>
    <row r="15" spans="2:15" s="1" customFormat="1" ht="15" customHeight="1">
      <c r="B15" s="5">
        <v>9</v>
      </c>
      <c r="C15" s="28"/>
      <c r="D15" s="10" t="s">
        <v>30</v>
      </c>
      <c r="E15" s="5">
        <v>24</v>
      </c>
      <c r="F15" s="13">
        <v>24</v>
      </c>
      <c r="G15" s="5"/>
      <c r="H15" s="5">
        <v>4</v>
      </c>
      <c r="I15" s="5">
        <v>20</v>
      </c>
      <c r="J15" s="5"/>
      <c r="K15" s="5"/>
      <c r="L15" s="6">
        <f t="shared" si="0"/>
        <v>100</v>
      </c>
      <c r="M15" s="6">
        <f t="shared" si="1"/>
        <v>16.666666666666664</v>
      </c>
      <c r="N15" s="7">
        <f t="shared" si="2"/>
        <v>24</v>
      </c>
      <c r="O15" s="6">
        <f t="shared" si="3"/>
        <v>3.1666666666666665</v>
      </c>
    </row>
    <row r="16" spans="2:15" s="1" customFormat="1" ht="15" customHeight="1">
      <c r="B16" s="5">
        <v>10</v>
      </c>
      <c r="C16" s="26"/>
      <c r="D16" s="4" t="s">
        <v>31</v>
      </c>
      <c r="E16" s="5">
        <v>23</v>
      </c>
      <c r="F16" s="13">
        <v>23</v>
      </c>
      <c r="G16" s="5"/>
      <c r="H16" s="5">
        <v>6</v>
      </c>
      <c r="I16" s="5">
        <v>17</v>
      </c>
      <c r="J16" s="5"/>
      <c r="K16" s="5"/>
      <c r="L16" s="6">
        <f t="shared" si="0"/>
        <v>100</v>
      </c>
      <c r="M16" s="6">
        <f t="shared" si="1"/>
        <v>26.086956521739129</v>
      </c>
      <c r="N16" s="7">
        <f t="shared" si="2"/>
        <v>23</v>
      </c>
      <c r="O16" s="6">
        <f t="shared" si="3"/>
        <v>3.2608695652173911</v>
      </c>
    </row>
    <row r="17" spans="2:15" s="1" customFormat="1" ht="20.25" customHeight="1">
      <c r="B17" s="5">
        <v>11</v>
      </c>
      <c r="C17" s="21" t="s">
        <v>22</v>
      </c>
      <c r="D17" s="10" t="s">
        <v>32</v>
      </c>
      <c r="E17" s="5">
        <v>25</v>
      </c>
      <c r="F17" s="13">
        <v>25</v>
      </c>
      <c r="G17" s="5"/>
      <c r="H17" s="5">
        <v>18</v>
      </c>
      <c r="I17" s="5">
        <v>7</v>
      </c>
      <c r="J17" s="5"/>
      <c r="K17" s="5"/>
      <c r="L17" s="6">
        <f t="shared" si="0"/>
        <v>100</v>
      </c>
      <c r="M17" s="6">
        <f t="shared" si="1"/>
        <v>72</v>
      </c>
      <c r="N17" s="7">
        <f t="shared" si="2"/>
        <v>25</v>
      </c>
      <c r="O17" s="6">
        <f t="shared" si="3"/>
        <v>3.72</v>
      </c>
    </row>
    <row r="18" spans="2:15" s="1" customFormat="1" ht="20.25" customHeight="1">
      <c r="B18" s="5">
        <v>12</v>
      </c>
      <c r="C18" s="21"/>
      <c r="D18" s="10" t="s">
        <v>33</v>
      </c>
      <c r="E18" s="5">
        <v>25</v>
      </c>
      <c r="F18" s="13">
        <v>25</v>
      </c>
      <c r="G18" s="5"/>
      <c r="H18" s="5">
        <v>15</v>
      </c>
      <c r="I18" s="5">
        <v>10</v>
      </c>
      <c r="J18" s="5"/>
      <c r="K18" s="5"/>
      <c r="L18" s="6">
        <f t="shared" si="0"/>
        <v>100</v>
      </c>
      <c r="M18" s="6">
        <f t="shared" si="1"/>
        <v>60</v>
      </c>
      <c r="N18" s="7">
        <f t="shared" si="2"/>
        <v>25</v>
      </c>
      <c r="O18" s="6">
        <f t="shared" si="3"/>
        <v>3.6</v>
      </c>
    </row>
    <row r="19" spans="2:15" s="1" customFormat="1" ht="18" customHeight="1">
      <c r="B19" s="14"/>
      <c r="C19" s="25" t="s">
        <v>35</v>
      </c>
      <c r="D19" s="25"/>
      <c r="E19" s="15">
        <f>SUM(E7:E18)</f>
        <v>287</v>
      </c>
      <c r="F19" s="15">
        <f>SUM(F7:F18)</f>
        <v>287</v>
      </c>
      <c r="G19" s="15">
        <f>SUM(G7:G18)</f>
        <v>1</v>
      </c>
      <c r="H19" s="15">
        <f>SUM(H7:H18)</f>
        <v>170</v>
      </c>
      <c r="I19" s="15">
        <f>SUM(I7:I18)</f>
        <v>116</v>
      </c>
      <c r="J19" s="15">
        <f>SUM(J8:J18)</f>
        <v>0</v>
      </c>
      <c r="K19" s="15">
        <f>SUM(K8:K18)</f>
        <v>0</v>
      </c>
      <c r="L19" s="16">
        <f>SUM((G19+H19+I19)/F19*100)</f>
        <v>100</v>
      </c>
      <c r="M19" s="16">
        <f>SUM((G19+H19)/F19*100)</f>
        <v>59.581881533101047</v>
      </c>
      <c r="N19" s="17">
        <f>F19</f>
        <v>287</v>
      </c>
      <c r="O19" s="16">
        <f>(G19*5+H19*4+I19*3+J19*2)/F19</f>
        <v>3.5993031358885017</v>
      </c>
    </row>
    <row r="20" spans="2:15" s="1" customFormat="1" ht="18" customHeight="1">
      <c r="B20" s="32" t="s">
        <v>34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</row>
    <row r="21" spans="2:15" s="1" customFormat="1" ht="18" customHeight="1">
      <c r="B21" s="12"/>
      <c r="C21" s="12"/>
      <c r="D21" s="10"/>
      <c r="E21" s="10"/>
      <c r="F21"/>
      <c r="G21" s="10"/>
      <c r="J21"/>
      <c r="K21"/>
      <c r="L21"/>
      <c r="M21"/>
      <c r="O21"/>
    </row>
    <row r="22" spans="2:15" s="1" customFormat="1" ht="17.25" customHeight="1">
      <c r="B22" s="12"/>
      <c r="C22" s="12"/>
      <c r="D22" s="10"/>
      <c r="E22" s="9"/>
      <c r="F22" s="9"/>
      <c r="G22" s="9"/>
      <c r="H22" s="9"/>
      <c r="I22" s="9"/>
      <c r="J22" s="9"/>
      <c r="K22" s="9"/>
      <c r="N22"/>
      <c r="O22"/>
    </row>
    <row r="23" spans="2:15" s="1" customFormat="1" ht="17.25" customHeight="1">
      <c r="B23" s="12"/>
      <c r="C23" s="12"/>
      <c r="D23" s="10"/>
      <c r="E23"/>
      <c r="F23"/>
      <c r="G23"/>
      <c r="H23"/>
      <c r="I23"/>
      <c r="J23"/>
      <c r="K23"/>
      <c r="L23"/>
      <c r="M23" s="11"/>
      <c r="N23"/>
      <c r="O23"/>
    </row>
    <row r="24" spans="2:15" s="1" customFormat="1" ht="18.75" customHeight="1">
      <c r="B24" s="12"/>
      <c r="C24" s="12"/>
      <c r="D24" s="10"/>
      <c r="E24"/>
      <c r="F24"/>
      <c r="G24"/>
      <c r="H24"/>
      <c r="I24"/>
      <c r="J24"/>
      <c r="K24"/>
      <c r="L24"/>
      <c r="M24" s="11"/>
      <c r="N24"/>
      <c r="O24"/>
    </row>
    <row r="25" spans="2:15" s="1" customFormat="1">
      <c r="B25" s="12"/>
      <c r="C25" s="12"/>
      <c r="D25" s="10"/>
      <c r="E25"/>
      <c r="F25"/>
      <c r="G25"/>
      <c r="H25"/>
      <c r="I25"/>
      <c r="J25"/>
      <c r="K25"/>
      <c r="L25"/>
      <c r="M25" s="11"/>
      <c r="N25"/>
      <c r="O25"/>
    </row>
  </sheetData>
  <mergeCells count="18">
    <mergeCell ref="B20:O20"/>
    <mergeCell ref="C19:D19"/>
    <mergeCell ref="O4:O5"/>
    <mergeCell ref="C9:C10"/>
    <mergeCell ref="C11:C13"/>
    <mergeCell ref="C14:C16"/>
    <mergeCell ref="C17:C18"/>
    <mergeCell ref="C7:C8"/>
    <mergeCell ref="C2:N2"/>
    <mergeCell ref="B4:B5"/>
    <mergeCell ref="C4:C5"/>
    <mergeCell ref="D4:D5"/>
    <mergeCell ref="E4:E5"/>
    <mergeCell ref="F4:F5"/>
    <mergeCell ref="G4:K4"/>
    <mergeCell ref="L4:L5"/>
    <mergeCell ref="M4:M5"/>
    <mergeCell ref="N4:N5"/>
  </mergeCells>
  <printOptions horizontalCentered="1"/>
  <pageMargins left="0.86614173228346458" right="0.78740157480314965" top="0.27559055118110237" bottom="0.19685039370078741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7" sqref="F37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25062020 (2)</vt:lpstr>
      <vt:lpstr>Лист1</vt:lpstr>
      <vt:lpstr>'25062020 (2)'!Область_печати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Акбота</dc:creator>
  <cp:lastModifiedBy>Дархан</cp:lastModifiedBy>
  <cp:lastPrinted>2021-02-05T05:18:43Z</cp:lastPrinted>
  <dcterms:created xsi:type="dcterms:W3CDTF">2006-01-06T12:58:21Z</dcterms:created>
  <dcterms:modified xsi:type="dcterms:W3CDTF">2021-06-15T07:47:18Z</dcterms:modified>
</cp:coreProperties>
</file>